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20" yWindow="60" windowWidth="20340" windowHeight="7950"/>
  </bookViews>
  <sheets>
    <sheet name="Sheet1" sheetId="1" r:id="rId1"/>
    <sheet name="Sheet2" sheetId="2" r:id="rId2"/>
    <sheet name="Sheet3" sheetId="3" r:id="rId3"/>
  </sheets>
  <calcPr calcId="124519"/>
</workbook>
</file>

<file path=xl/calcChain.xml><?xml version="1.0" encoding="utf-8"?>
<calcChain xmlns="http://schemas.openxmlformats.org/spreadsheetml/2006/main">
  <c r="E36" i="1"/>
  <c r="E18"/>
  <c r="E26"/>
  <c r="E25"/>
  <c r="E24"/>
  <c r="E37" l="1"/>
</calcChain>
</file>

<file path=xl/sharedStrings.xml><?xml version="1.0" encoding="utf-8"?>
<sst xmlns="http://schemas.openxmlformats.org/spreadsheetml/2006/main" count="148" uniqueCount="69">
  <si>
    <t>TT</t>
  </si>
  <si>
    <t>Giá trị dự toán</t>
  </si>
  <si>
    <t>Cộng</t>
  </si>
  <si>
    <t>NGƯỜI LẬP BẢNG</t>
  </si>
  <si>
    <t>THỦ TRƯỞNG ĐƠN VỊ</t>
  </si>
  <si>
    <t>Tên tài sản cần sửa chữa</t>
  </si>
  <si>
    <t>Nội dung sửa chữa</t>
  </si>
  <si>
    <t>Nguồn KP sửa chữa</t>
  </si>
  <si>
    <t>Thời gian thực hiện</t>
  </si>
  <si>
    <t>Hình thức thực hiện</t>
  </si>
  <si>
    <t>Chỉ định thầu</t>
  </si>
  <si>
    <t>Tên tài sản mua sắm</t>
  </si>
  <si>
    <t>ĐVT</t>
  </si>
  <si>
    <t>Số lượng</t>
  </si>
  <si>
    <t>Bộ</t>
  </si>
  <si>
    <t>Tổng cộng ( I+II):</t>
  </si>
  <si>
    <t>TRƯỜNG MẦM NON CÔNG LẬP TỨ MINH</t>
  </si>
  <si>
    <t>Nhà lớp học, phòng làm việc, các phòng chức năng, nhà bếp, phòng bảo vệ</t>
  </si>
  <si>
    <t>Nguồn Học phí</t>
  </si>
  <si>
    <t>Nguồn NS thường xuyên giao tự chủ</t>
  </si>
  <si>
    <t>1. Kế hoạch sửa chữa</t>
  </si>
  <si>
    <t>2. Kế hoạch mua sắm</t>
  </si>
  <si>
    <t>Cái</t>
  </si>
  <si>
    <t>Tủ đựng chăn chiếu màn</t>
  </si>
  <si>
    <t>Giá đựng ca cốc</t>
  </si>
  <si>
    <t>Giá phơi khăn mặt</t>
  </si>
  <si>
    <t>Giá để giày dép</t>
  </si>
  <si>
    <t>Thiết bị, dụng cụ phục vụ công tác PCCC (thang dây leo, bình chữa cháy, bộ tiêu lệnh, biển lối thoát hiểm bằng hệ thống đèn Led, …)</t>
  </si>
  <si>
    <t>Nguyễn Thị Duyên</t>
  </si>
  <si>
    <t>Nguyễn Thu Hương</t>
  </si>
  <si>
    <t>Chào hàng cạnh tranh</t>
  </si>
  <si>
    <t>Nguồn NS thường xuyên không giao tự chủ</t>
  </si>
  <si>
    <t>PHỤ LỤC KẾ HOẠCH SỬA CHỮA, MUA SẮM TÀI SẢN NĂM 2025</t>
  </si>
  <si>
    <t>( Kèm theo Kế hoạch số 27/KH-TMNTM ngày 13/01/2025)</t>
  </si>
  <si>
    <t>Tứ Minh, ngày 13 tháng 01 năm 2025</t>
  </si>
  <si>
    <t>Cải tạo, sửa chữa nền gạch các phòng làm việc, các bộ phận và các nhóm lớp, hành lang bị phồng rộp, nứt vỡ. Ốp gạch lát chân tường</t>
  </si>
  <si>
    <t>Từ tháng 01/2025-12/2025</t>
  </si>
  <si>
    <t>Hệ thống cống rãnh chạy quanh trường</t>
  </si>
  <si>
    <t>Sửa chữa hệ thống cống rãnh chạy xung quanh trường</t>
  </si>
  <si>
    <t>Đồ chơi ngoài trời</t>
  </si>
  <si>
    <t>Đường điện, nước sinh hoạt, đồ dùng bán trú</t>
  </si>
  <si>
    <t>Sửa chữa đường điện nước sinh hoạt, sửa chữa bếp ga, tủ cơm, tủ lưu mẫu thức ăn, tủ sấy bát</t>
  </si>
  <si>
    <t>Nhà làm việc, các công trình phụ trợ</t>
  </si>
  <si>
    <t>Cải tạo, nâng tầng 3 khu nhà hiệu bộ trường MN Công lập Tứ Minh; Các hạng mục phụ trợ (Sơn lại nhà lớp học, tường rào xung quanh trường, cổng trường, ...)</t>
  </si>
  <si>
    <t xml:space="preserve">Hệ thống mạng Internet nội bộ, máy tính, máy in, máy chiếu </t>
  </si>
  <si>
    <t>Nâng cấp hệ thống đường Internet các phòng học, phòng làm việc, các phòng chức năng phục vụ công tác quản lý, chuyên môn. Sửa chữa máy tính, máy in, máy chiếu và các thiết bị công nghệ thông tin khác</t>
  </si>
  <si>
    <t>Phần mềm chuyên môn, phần mềm kế toán</t>
  </si>
  <si>
    <t>Phần mềm</t>
  </si>
  <si>
    <t>Tủ văn phòng phục vụ công tác kế toán</t>
  </si>
  <si>
    <t>Bếp gas công nghiệp 3 họng</t>
  </si>
  <si>
    <t>Tủ cơm công nghiệp 24 khay dùng điện</t>
  </si>
  <si>
    <t>Bảng biểu chuyên môn</t>
  </si>
  <si>
    <t>Bộ đồ dùng phát triển vận động cho trẻ</t>
  </si>
  <si>
    <t>Kệ giá phòng thư viện</t>
  </si>
  <si>
    <t>Nguồn Quỹ PTHĐSN</t>
  </si>
  <si>
    <t>Từ tháng 01/2025-03/2025</t>
  </si>
  <si>
    <t>Đồ dùng phòng nghệ thuật</t>
  </si>
  <si>
    <t>Sửa chữa, bảo dưỡng hệ thống đồ chơi ngoài trời</t>
  </si>
  <si>
    <t>Mái tôn tại nhà lớp học 3 tầng 12 phòng ở điểm trường Vũ Công Đán</t>
  </si>
  <si>
    <t>Tháng 01/2025</t>
  </si>
  <si>
    <t>Nguồn tài trợ từ Công ty Ford Việt Nam</t>
  </si>
  <si>
    <t>Sân khấu ngoài trời, kính tại chiếu nghỉ hành lang tầng 3 nhà lớp học 3 tầng 12 phòng ở điểm trường Vũ Công Đán</t>
  </si>
  <si>
    <t>Sửa chữa sân khấu ngoài trời, kính tại chiếu nghỉ hành lang tầng 3 nhà lớp học 3 tầng 12 phòng ở điểm trường Vũ Công Đán cho ảnh hưởng của bão Yagi</t>
  </si>
  <si>
    <t>Thi công lắp đặt mái tôn tại nhà lớp học 3 tầng 12 phòng ở điểm trường Vũ Công Đán cho ảnh hưởng của bão Yagi (661m2)</t>
  </si>
  <si>
    <t>Thi công lắp đặt mái tôn tại nhà lớp học 3 tầng 12 phòng ở điểm trường Vũ Công Đán cho ảnh hưởng của bão Yagi (111m2)</t>
  </si>
  <si>
    <t xml:space="preserve">Mái thư viện của bé tại điểm trường Xuân Dương </t>
  </si>
  <si>
    <t>Sửa chữa mái thư viện của bé tại điểm trường Xuân Dương cho ảnh hưởng của bão Yagi</t>
  </si>
  <si>
    <t>Thiết bị che nắng, che mưa</t>
  </si>
  <si>
    <t>Nguồn tài trợ từ PHHS</t>
  </si>
</sst>
</file>

<file path=xl/styles.xml><?xml version="1.0" encoding="utf-8"?>
<styleSheet xmlns="http://schemas.openxmlformats.org/spreadsheetml/2006/main">
  <numFmts count="2">
    <numFmt numFmtId="164" formatCode="_-* #,##0.00\ _₫_-;\-* #,##0.00\ _₫_-;_-* &quot;-&quot;??\ _₫_-;_-@_-"/>
    <numFmt numFmtId="165" formatCode="_(* #,##0_);_(* \(#,##0\);_(* &quot;-&quot;??_);_(@_)"/>
  </numFmts>
  <fonts count="20">
    <font>
      <sz val="12"/>
      <color theme="1"/>
      <name val="Times New Roman"/>
      <family val="2"/>
      <charset val="163"/>
    </font>
    <font>
      <sz val="12"/>
      <color theme="1"/>
      <name val="Times New Roman"/>
      <family val="2"/>
      <charset val="163"/>
    </font>
    <font>
      <sz val="13"/>
      <name val="Times New Roman"/>
      <family val="1"/>
    </font>
    <font>
      <b/>
      <sz val="13"/>
      <name val="Times New Roman"/>
      <family val="1"/>
    </font>
    <font>
      <b/>
      <sz val="14"/>
      <name val="Times New Roman"/>
      <family val="1"/>
    </font>
    <font>
      <b/>
      <sz val="13"/>
      <name val="Times New Roman"/>
      <family val="1"/>
    </font>
    <font>
      <b/>
      <sz val="10"/>
      <name val="Times New Roman"/>
      <family val="1"/>
    </font>
    <font>
      <sz val="10"/>
      <color theme="1"/>
      <name val="Times New Roman"/>
      <family val="1"/>
    </font>
    <font>
      <sz val="10"/>
      <name val="Times New Roman"/>
      <family val="1"/>
    </font>
    <font>
      <sz val="13"/>
      <name val="Times New Roman"/>
      <family val="1"/>
    </font>
    <font>
      <b/>
      <sz val="12"/>
      <name val="Times New Roman"/>
      <family val="1"/>
    </font>
    <font>
      <b/>
      <sz val="11"/>
      <name val="Times New Roman"/>
      <family val="1"/>
    </font>
    <font>
      <sz val="11"/>
      <color theme="1"/>
      <name val="Times New Roman"/>
      <family val="1"/>
    </font>
    <font>
      <sz val="12"/>
      <color theme="1"/>
      <name val="Times New Roman"/>
      <family val="1"/>
    </font>
    <font>
      <b/>
      <sz val="12"/>
      <color theme="1"/>
      <name val="Times New Roman"/>
      <family val="1"/>
    </font>
    <font>
      <b/>
      <i/>
      <sz val="13"/>
      <name val="Times New Roman"/>
      <family val="1"/>
    </font>
    <font>
      <i/>
      <sz val="13"/>
      <name val="Times New Roman"/>
      <family val="1"/>
    </font>
    <font>
      <sz val="11"/>
      <color theme="1"/>
      <name val="Times New Roman"/>
      <family val="2"/>
      <charset val="163"/>
    </font>
    <font>
      <b/>
      <sz val="11"/>
      <name val="Times New Roman"/>
      <family val="2"/>
      <charset val="163"/>
    </font>
    <font>
      <sz val="11"/>
      <name val="Times New Roman"/>
      <family val="2"/>
      <charset val="163"/>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164" fontId="1" fillId="0" borderId="0" applyFont="0" applyFill="0" applyBorder="0" applyAlignment="0" applyProtection="0"/>
  </cellStyleXfs>
  <cellXfs count="56">
    <xf numFmtId="0" fontId="0" fillId="0" borderId="0" xfId="0"/>
    <xf numFmtId="0" fontId="2" fillId="0" borderId="0" xfId="0" applyFont="1"/>
    <xf numFmtId="0" fontId="3" fillId="0" borderId="0" xfId="0" applyFont="1"/>
    <xf numFmtId="0" fontId="9" fillId="0" borderId="0" xfId="0" applyFont="1"/>
    <xf numFmtId="0" fontId="10" fillId="0" borderId="1" xfId="0" applyFont="1" applyBorder="1" applyAlignment="1">
      <alignment horizontal="center" vertical="center" wrapText="1"/>
    </xf>
    <xf numFmtId="165" fontId="2" fillId="0" borderId="0" xfId="0" applyNumberFormat="1" applyFont="1"/>
    <xf numFmtId="0" fontId="11" fillId="0" borderId="1" xfId="0" applyFont="1" applyBorder="1" applyAlignment="1">
      <alignment horizontal="center" vertical="center" wrapText="1"/>
    </xf>
    <xf numFmtId="0" fontId="12" fillId="0" borderId="0" xfId="0" applyFont="1"/>
    <xf numFmtId="0" fontId="13" fillId="0" borderId="0" xfId="0" applyFont="1"/>
    <xf numFmtId="0" fontId="7" fillId="0" borderId="0" xfId="0" applyFont="1" applyAlignment="1">
      <alignment vertical="center"/>
    </xf>
    <xf numFmtId="0" fontId="13" fillId="0" borderId="0" xfId="0" applyFont="1" applyAlignment="1">
      <alignment vertical="center"/>
    </xf>
    <xf numFmtId="0" fontId="8" fillId="0" borderId="1" xfId="0" applyFont="1" applyBorder="1" applyAlignment="1">
      <alignment horizontal="center" vertical="center"/>
    </xf>
    <xf numFmtId="0" fontId="8" fillId="0" borderId="1" xfId="0" applyFont="1" applyBorder="1" applyAlignment="1">
      <alignment horizontal="center" vertical="center" wrapText="1"/>
    </xf>
    <xf numFmtId="0" fontId="7" fillId="0" borderId="1" xfId="0" applyFont="1" applyBorder="1" applyAlignment="1">
      <alignment horizontal="left" vertical="center" wrapText="1"/>
    </xf>
    <xf numFmtId="3" fontId="8" fillId="0" borderId="1" xfId="0" applyNumberFormat="1" applyFont="1" applyBorder="1" applyAlignment="1">
      <alignment vertical="center" wrapText="1"/>
    </xf>
    <xf numFmtId="0" fontId="8" fillId="0" borderId="1" xfId="0" applyFont="1" applyBorder="1" applyAlignment="1">
      <alignment vertical="center" wrapText="1"/>
    </xf>
    <xf numFmtId="0" fontId="6" fillId="0" borderId="1" xfId="0" applyFont="1" applyBorder="1" applyAlignment="1">
      <alignment vertical="center"/>
    </xf>
    <xf numFmtId="0" fontId="6" fillId="0" borderId="1" xfId="0" applyFont="1" applyBorder="1" applyAlignment="1">
      <alignment horizontal="center" vertical="center"/>
    </xf>
    <xf numFmtId="0" fontId="6" fillId="0" borderId="1" xfId="0" applyFont="1" applyBorder="1" applyAlignment="1">
      <alignment horizontal="center" vertical="center"/>
    </xf>
    <xf numFmtId="165" fontId="6" fillId="0" borderId="1" xfId="1" applyNumberFormat="1" applyFont="1" applyBorder="1" applyAlignment="1">
      <alignment vertical="center"/>
    </xf>
    <xf numFmtId="0" fontId="14" fillId="0" borderId="0" xfId="0" applyFont="1" applyAlignment="1">
      <alignment vertical="center"/>
    </xf>
    <xf numFmtId="0" fontId="8" fillId="0" borderId="1" xfId="0" applyFont="1" applyBorder="1" applyAlignment="1">
      <alignment horizontal="center" wrapText="1"/>
    </xf>
    <xf numFmtId="0" fontId="7" fillId="0" borderId="1" xfId="0" applyFont="1" applyBorder="1" applyAlignment="1">
      <alignment horizontal="center" wrapText="1"/>
    </xf>
    <xf numFmtId="3" fontId="8" fillId="0" borderId="1" xfId="0" applyNumberFormat="1" applyFont="1" applyBorder="1" applyAlignment="1">
      <alignment wrapText="1"/>
    </xf>
    <xf numFmtId="0" fontId="8" fillId="0" borderId="1" xfId="0" applyFont="1" applyBorder="1" applyAlignment="1">
      <alignment wrapText="1"/>
    </xf>
    <xf numFmtId="0" fontId="10" fillId="0" borderId="0" xfId="0" applyFont="1" applyAlignment="1">
      <alignment horizontal="center"/>
    </xf>
    <xf numFmtId="3" fontId="8" fillId="0" borderId="1" xfId="0" applyNumberFormat="1" applyFont="1" applyBorder="1" applyAlignment="1">
      <alignment vertical="center"/>
    </xf>
    <xf numFmtId="0" fontId="0" fillId="0" borderId="0" xfId="0" applyAlignment="1">
      <alignment vertical="center"/>
    </xf>
    <xf numFmtId="0" fontId="14" fillId="0" borderId="0" xfId="0" applyFont="1"/>
    <xf numFmtId="0" fontId="3" fillId="0" borderId="0" xfId="0" applyFont="1" applyAlignment="1"/>
    <xf numFmtId="0" fontId="15" fillId="0" borderId="0" xfId="0" applyFont="1" applyAlignment="1">
      <alignment horizontal="center"/>
    </xf>
    <xf numFmtId="0" fontId="3" fillId="0" borderId="0" xfId="0" applyFont="1" applyAlignment="1">
      <alignment vertical="center"/>
    </xf>
    <xf numFmtId="1" fontId="7" fillId="0" borderId="1" xfId="0" applyNumberFormat="1" applyFont="1" applyBorder="1" applyAlignment="1">
      <alignment horizontal="left" vertical="center" wrapText="1"/>
    </xf>
    <xf numFmtId="1" fontId="8" fillId="0" borderId="1" xfId="0" applyNumberFormat="1" applyFont="1" applyBorder="1" applyAlignment="1">
      <alignment horizontal="left" vertical="center" wrapText="1"/>
    </xf>
    <xf numFmtId="0" fontId="7" fillId="0" borderId="1" xfId="0" applyFont="1" applyBorder="1" applyAlignment="1">
      <alignment horizontal="center" vertical="center" wrapText="1"/>
    </xf>
    <xf numFmtId="0" fontId="17" fillId="0" borderId="1" xfId="0" applyFont="1" applyBorder="1" applyAlignment="1">
      <alignment vertical="center"/>
    </xf>
    <xf numFmtId="0" fontId="18" fillId="0" borderId="1" xfId="0" applyFont="1" applyBorder="1" applyAlignment="1">
      <alignment vertical="center"/>
    </xf>
    <xf numFmtId="0" fontId="19" fillId="0" borderId="1" xfId="0" applyFont="1" applyBorder="1" applyAlignment="1">
      <alignment vertical="center"/>
    </xf>
    <xf numFmtId="0" fontId="17" fillId="0" borderId="0" xfId="0" applyFont="1" applyAlignment="1">
      <alignment vertical="center"/>
    </xf>
    <xf numFmtId="165" fontId="6" fillId="0" borderId="1" xfId="1" applyNumberFormat="1" applyFont="1" applyBorder="1" applyAlignment="1">
      <alignment horizontal="right" vertical="center"/>
    </xf>
    <xf numFmtId="165" fontId="18" fillId="0" borderId="1" xfId="0" applyNumberFormat="1" applyFont="1" applyBorder="1" applyAlignment="1">
      <alignment horizontal="right" vertical="center"/>
    </xf>
    <xf numFmtId="0" fontId="4" fillId="0" borderId="0" xfId="0" applyFont="1" applyAlignment="1">
      <alignment horizontal="center" vertical="center"/>
    </xf>
    <xf numFmtId="0" fontId="16" fillId="0" borderId="0" xfId="0" applyFont="1" applyAlignment="1">
      <alignment horizontal="center"/>
    </xf>
    <xf numFmtId="0" fontId="3" fillId="0" borderId="0" xfId="0" applyFont="1" applyAlignment="1">
      <alignment horizontal="center"/>
    </xf>
    <xf numFmtId="0" fontId="6" fillId="0" borderId="1" xfId="0" applyFont="1" applyBorder="1" applyAlignment="1">
      <alignment horizontal="center" vertical="center"/>
    </xf>
    <xf numFmtId="0" fontId="10" fillId="0" borderId="0" xfId="0" applyFont="1" applyAlignment="1">
      <alignment horizontal="center" vertical="center"/>
    </xf>
    <xf numFmtId="0" fontId="3" fillId="0" borderId="0" xfId="0" applyFont="1" applyAlignment="1">
      <alignment horizontal="left" vertical="center"/>
    </xf>
    <xf numFmtId="0" fontId="5" fillId="0" borderId="0" xfId="0" applyFont="1" applyAlignment="1">
      <alignment horizontal="left" vertical="center"/>
    </xf>
    <xf numFmtId="0" fontId="8" fillId="0" borderId="1" xfId="0" applyFont="1" applyBorder="1" applyAlignment="1">
      <alignment horizontal="left" vertical="center" wrapText="1"/>
    </xf>
    <xf numFmtId="0" fontId="14" fillId="0" borderId="0" xfId="0" applyFont="1" applyAlignment="1">
      <alignment horizontal="center"/>
    </xf>
    <xf numFmtId="0" fontId="15" fillId="0" borderId="0" xfId="0" applyFont="1" applyAlignment="1">
      <alignment horizontal="center"/>
    </xf>
    <xf numFmtId="0" fontId="18" fillId="0" borderId="2" xfId="0" applyFont="1" applyBorder="1" applyAlignment="1">
      <alignment horizontal="center" vertical="center"/>
    </xf>
    <xf numFmtId="0" fontId="18" fillId="0" borderId="3" xfId="0" applyFont="1" applyBorder="1" applyAlignment="1">
      <alignment horizontal="center" vertical="center"/>
    </xf>
    <xf numFmtId="0" fontId="18" fillId="0" borderId="4" xfId="0" applyFont="1" applyBorder="1" applyAlignment="1">
      <alignment horizontal="center" vertical="center"/>
    </xf>
    <xf numFmtId="0" fontId="11" fillId="0" borderId="2" xfId="0" applyFont="1" applyBorder="1" applyAlignment="1">
      <alignment horizontal="center" vertical="center" wrapText="1"/>
    </xf>
    <xf numFmtId="0" fontId="11" fillId="0" borderId="4" xfId="0" applyFont="1" applyBorder="1" applyAlignment="1">
      <alignment horizontal="center" vertical="center" wrapText="1"/>
    </xf>
  </cellXfs>
  <cellStyles count="2">
    <cellStyle name="Comma" xfId="1" builtinId="3"/>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I44"/>
  <sheetViews>
    <sheetView tabSelected="1" topLeftCell="A31" workbookViewId="0">
      <selection activeCell="E43" sqref="E43"/>
    </sheetView>
  </sheetViews>
  <sheetFormatPr defaultRowHeight="15.75"/>
  <cols>
    <col min="1" max="1" width="4.375" customWidth="1"/>
    <col min="2" max="2" width="21.125" customWidth="1"/>
    <col min="3" max="3" width="8" customWidth="1"/>
    <col min="4" max="4" width="24.875" customWidth="1"/>
    <col min="5" max="5" width="15.125" customWidth="1"/>
    <col min="6" max="6" width="23.25" customWidth="1"/>
    <col min="7" max="7" width="18.875" customWidth="1"/>
    <col min="8" max="8" width="18.75" customWidth="1"/>
  </cols>
  <sheetData>
    <row r="1" spans="1:9" s="20" customFormat="1" ht="22.5" customHeight="1">
      <c r="A1" s="31" t="s">
        <v>16</v>
      </c>
      <c r="B1" s="31"/>
      <c r="C1" s="31"/>
      <c r="D1" s="31"/>
      <c r="E1" s="31"/>
      <c r="F1" s="31"/>
      <c r="G1" s="31"/>
      <c r="H1" s="31"/>
    </row>
    <row r="2" spans="1:9" ht="16.5">
      <c r="A2" s="2"/>
      <c r="B2" s="1"/>
      <c r="C2" s="1"/>
      <c r="D2" s="1"/>
      <c r="E2" s="1"/>
      <c r="F2" s="1"/>
      <c r="G2" s="1"/>
      <c r="H2" s="1"/>
    </row>
    <row r="3" spans="1:9" s="27" customFormat="1" ht="24.95" customHeight="1">
      <c r="A3" s="41" t="s">
        <v>32</v>
      </c>
      <c r="B3" s="41"/>
      <c r="C3" s="41"/>
      <c r="D3" s="41"/>
      <c r="E3" s="41"/>
      <c r="F3" s="41"/>
      <c r="G3" s="41"/>
      <c r="H3" s="41"/>
    </row>
    <row r="4" spans="1:9" s="27" customFormat="1" ht="24.95" customHeight="1">
      <c r="A4" s="45" t="s">
        <v>33</v>
      </c>
      <c r="B4" s="45"/>
      <c r="C4" s="45"/>
      <c r="D4" s="45"/>
      <c r="E4" s="45"/>
      <c r="F4" s="45"/>
      <c r="G4" s="45"/>
      <c r="H4" s="45"/>
    </row>
    <row r="5" spans="1:9">
      <c r="A5" s="25"/>
      <c r="B5" s="25"/>
      <c r="C5" s="25"/>
      <c r="D5" s="25"/>
      <c r="E5" s="25"/>
      <c r="F5" s="25"/>
      <c r="G5" s="25"/>
      <c r="H5" s="25"/>
    </row>
    <row r="6" spans="1:9" s="27" customFormat="1" ht="22.5" customHeight="1">
      <c r="A6" s="46" t="s">
        <v>20</v>
      </c>
      <c r="B6" s="47"/>
      <c r="C6" s="47"/>
      <c r="D6" s="47"/>
      <c r="E6" s="47"/>
      <c r="F6" s="47"/>
      <c r="G6" s="47"/>
      <c r="H6" s="47"/>
    </row>
    <row r="7" spans="1:9" s="7" customFormat="1" ht="24.75" customHeight="1">
      <c r="A7" s="6" t="s">
        <v>0</v>
      </c>
      <c r="B7" s="6" t="s">
        <v>5</v>
      </c>
      <c r="C7" s="54" t="s">
        <v>6</v>
      </c>
      <c r="D7" s="55"/>
      <c r="E7" s="6" t="s">
        <v>1</v>
      </c>
      <c r="F7" s="6" t="s">
        <v>9</v>
      </c>
      <c r="G7" s="6" t="s">
        <v>7</v>
      </c>
      <c r="H7" s="6" t="s">
        <v>8</v>
      </c>
    </row>
    <row r="8" spans="1:9" s="10" customFormat="1" ht="53.25" customHeight="1">
      <c r="A8" s="12">
        <v>1</v>
      </c>
      <c r="B8" s="13" t="s">
        <v>17</v>
      </c>
      <c r="C8" s="48" t="s">
        <v>35</v>
      </c>
      <c r="D8" s="48"/>
      <c r="E8" s="14">
        <v>60000000</v>
      </c>
      <c r="F8" s="15" t="s">
        <v>10</v>
      </c>
      <c r="G8" s="15" t="s">
        <v>18</v>
      </c>
      <c r="H8" s="15" t="s">
        <v>36</v>
      </c>
      <c r="I8" s="9"/>
    </row>
    <row r="9" spans="1:9" s="10" customFormat="1" ht="37.5" customHeight="1">
      <c r="A9" s="12">
        <v>2</v>
      </c>
      <c r="B9" s="13" t="s">
        <v>37</v>
      </c>
      <c r="C9" s="48" t="s">
        <v>38</v>
      </c>
      <c r="D9" s="48"/>
      <c r="E9" s="14">
        <v>40000000</v>
      </c>
      <c r="F9" s="15" t="s">
        <v>10</v>
      </c>
      <c r="G9" s="15" t="s">
        <v>18</v>
      </c>
      <c r="H9" s="15" t="s">
        <v>36</v>
      </c>
      <c r="I9" s="9"/>
    </row>
    <row r="10" spans="1:9" s="10" customFormat="1" ht="75.75" customHeight="1">
      <c r="A10" s="12">
        <v>3</v>
      </c>
      <c r="B10" s="13" t="s">
        <v>44</v>
      </c>
      <c r="C10" s="48" t="s">
        <v>45</v>
      </c>
      <c r="D10" s="48"/>
      <c r="E10" s="14">
        <v>50000000</v>
      </c>
      <c r="F10" s="15" t="s">
        <v>10</v>
      </c>
      <c r="G10" s="15" t="s">
        <v>19</v>
      </c>
      <c r="H10" s="15" t="s">
        <v>36</v>
      </c>
      <c r="I10" s="9"/>
    </row>
    <row r="11" spans="1:9" s="10" customFormat="1" ht="32.25" customHeight="1">
      <c r="A11" s="12">
        <v>4</v>
      </c>
      <c r="B11" s="13" t="s">
        <v>39</v>
      </c>
      <c r="C11" s="48" t="s">
        <v>57</v>
      </c>
      <c r="D11" s="48"/>
      <c r="E11" s="14">
        <v>35000000</v>
      </c>
      <c r="F11" s="15" t="s">
        <v>10</v>
      </c>
      <c r="G11" s="15" t="s">
        <v>18</v>
      </c>
      <c r="H11" s="15" t="s">
        <v>36</v>
      </c>
      <c r="I11" s="9"/>
    </row>
    <row r="12" spans="1:9" s="10" customFormat="1" ht="32.25" customHeight="1">
      <c r="A12" s="12">
        <v>5</v>
      </c>
      <c r="B12" s="13" t="s">
        <v>40</v>
      </c>
      <c r="C12" s="48" t="s">
        <v>41</v>
      </c>
      <c r="D12" s="48"/>
      <c r="E12" s="14">
        <v>50000000</v>
      </c>
      <c r="F12" s="15" t="s">
        <v>10</v>
      </c>
      <c r="G12" s="15" t="s">
        <v>18</v>
      </c>
      <c r="H12" s="15" t="s">
        <v>36</v>
      </c>
      <c r="I12" s="9"/>
    </row>
    <row r="13" spans="1:9" s="10" customFormat="1" ht="55.5" customHeight="1">
      <c r="A13" s="12">
        <v>6</v>
      </c>
      <c r="B13" s="13" t="s">
        <v>42</v>
      </c>
      <c r="C13" s="48" t="s">
        <v>43</v>
      </c>
      <c r="D13" s="48"/>
      <c r="E13" s="14">
        <v>4515000000</v>
      </c>
      <c r="F13" s="15" t="s">
        <v>30</v>
      </c>
      <c r="G13" s="15" t="s">
        <v>31</v>
      </c>
      <c r="H13" s="15" t="s">
        <v>36</v>
      </c>
      <c r="I13" s="9"/>
    </row>
    <row r="14" spans="1:9" s="10" customFormat="1" ht="55.5" customHeight="1">
      <c r="A14" s="12">
        <v>7</v>
      </c>
      <c r="B14" s="13" t="s">
        <v>58</v>
      </c>
      <c r="C14" s="48" t="s">
        <v>63</v>
      </c>
      <c r="D14" s="48"/>
      <c r="E14" s="14">
        <v>210595000</v>
      </c>
      <c r="F14" s="15" t="s">
        <v>10</v>
      </c>
      <c r="G14" s="15" t="s">
        <v>60</v>
      </c>
      <c r="H14" s="15" t="s">
        <v>59</v>
      </c>
      <c r="I14" s="9"/>
    </row>
    <row r="15" spans="1:9" s="10" customFormat="1" ht="55.5" customHeight="1">
      <c r="A15" s="12">
        <v>8</v>
      </c>
      <c r="B15" s="13" t="s">
        <v>58</v>
      </c>
      <c r="C15" s="48" t="s">
        <v>64</v>
      </c>
      <c r="D15" s="48"/>
      <c r="E15" s="14">
        <v>50000000</v>
      </c>
      <c r="F15" s="15" t="s">
        <v>30</v>
      </c>
      <c r="G15" s="15" t="s">
        <v>31</v>
      </c>
      <c r="H15" s="15" t="s">
        <v>36</v>
      </c>
      <c r="I15" s="9"/>
    </row>
    <row r="16" spans="1:9" s="10" customFormat="1" ht="55.5" customHeight="1">
      <c r="A16" s="12">
        <v>9</v>
      </c>
      <c r="B16" s="13" t="s">
        <v>61</v>
      </c>
      <c r="C16" s="48" t="s">
        <v>62</v>
      </c>
      <c r="D16" s="48"/>
      <c r="E16" s="14">
        <v>50000000</v>
      </c>
      <c r="F16" s="15" t="s">
        <v>30</v>
      </c>
      <c r="G16" s="15" t="s">
        <v>31</v>
      </c>
      <c r="H16" s="15" t="s">
        <v>36</v>
      </c>
      <c r="I16" s="9"/>
    </row>
    <row r="17" spans="1:9" s="10" customFormat="1" ht="55.5" customHeight="1">
      <c r="A17" s="12">
        <v>10</v>
      </c>
      <c r="B17" s="13" t="s">
        <v>65</v>
      </c>
      <c r="C17" s="48" t="s">
        <v>66</v>
      </c>
      <c r="D17" s="48"/>
      <c r="E17" s="14">
        <v>10000000</v>
      </c>
      <c r="F17" s="15" t="s">
        <v>10</v>
      </c>
      <c r="G17" s="15" t="s">
        <v>18</v>
      </c>
      <c r="H17" s="15" t="s">
        <v>59</v>
      </c>
      <c r="I17" s="9"/>
    </row>
    <row r="18" spans="1:9" s="20" customFormat="1" ht="18" customHeight="1">
      <c r="A18" s="16"/>
      <c r="B18" s="17" t="s">
        <v>2</v>
      </c>
      <c r="C18" s="44"/>
      <c r="D18" s="44"/>
      <c r="E18" s="19">
        <f>SUM(E8:E17)</f>
        <v>5070595000</v>
      </c>
      <c r="F18" s="19"/>
      <c r="G18" s="19"/>
      <c r="H18" s="16"/>
    </row>
    <row r="19" spans="1:9" ht="16.5">
      <c r="A19" s="1"/>
    </row>
    <row r="20" spans="1:9" s="27" customFormat="1" ht="21.95" customHeight="1">
      <c r="A20" s="46" t="s">
        <v>21</v>
      </c>
      <c r="B20" s="47"/>
      <c r="C20" s="47"/>
      <c r="D20" s="47"/>
      <c r="E20" s="47"/>
      <c r="F20" s="47"/>
      <c r="G20" s="47"/>
      <c r="H20" s="47"/>
    </row>
    <row r="21" spans="1:9" s="27" customFormat="1" ht="21.95" customHeight="1">
      <c r="A21" s="4" t="s">
        <v>0</v>
      </c>
      <c r="B21" s="4" t="s">
        <v>11</v>
      </c>
      <c r="C21" s="4" t="s">
        <v>12</v>
      </c>
      <c r="D21" s="4" t="s">
        <v>13</v>
      </c>
      <c r="E21" s="4" t="s">
        <v>1</v>
      </c>
      <c r="F21" s="4" t="s">
        <v>9</v>
      </c>
      <c r="G21" s="4" t="s">
        <v>7</v>
      </c>
      <c r="H21" s="4" t="s">
        <v>8</v>
      </c>
    </row>
    <row r="22" spans="1:9" s="10" customFormat="1" ht="39" customHeight="1">
      <c r="A22" s="12">
        <v>1</v>
      </c>
      <c r="B22" s="32" t="s">
        <v>46</v>
      </c>
      <c r="C22" s="34" t="s">
        <v>47</v>
      </c>
      <c r="D22" s="12">
        <v>7</v>
      </c>
      <c r="E22" s="14">
        <v>35000000</v>
      </c>
      <c r="F22" s="15" t="s">
        <v>10</v>
      </c>
      <c r="G22" s="15" t="s">
        <v>18</v>
      </c>
      <c r="H22" s="15" t="s">
        <v>36</v>
      </c>
    </row>
    <row r="23" spans="1:9" s="8" customFormat="1" ht="30" customHeight="1">
      <c r="A23" s="12">
        <v>2</v>
      </c>
      <c r="B23" s="33" t="s">
        <v>23</v>
      </c>
      <c r="C23" s="22" t="s">
        <v>22</v>
      </c>
      <c r="D23" s="21">
        <v>3</v>
      </c>
      <c r="E23" s="23">
        <v>10500000</v>
      </c>
      <c r="F23" s="24" t="s">
        <v>10</v>
      </c>
      <c r="G23" s="24" t="s">
        <v>18</v>
      </c>
      <c r="H23" s="15" t="s">
        <v>36</v>
      </c>
    </row>
    <row r="24" spans="1:9" s="8" customFormat="1" ht="30" customHeight="1">
      <c r="A24" s="12">
        <v>3</v>
      </c>
      <c r="B24" s="32" t="s">
        <v>24</v>
      </c>
      <c r="C24" s="22" t="s">
        <v>22</v>
      </c>
      <c r="D24" s="21">
        <v>5</v>
      </c>
      <c r="E24" s="23">
        <f>5*750000</f>
        <v>3750000</v>
      </c>
      <c r="F24" s="24" t="s">
        <v>10</v>
      </c>
      <c r="G24" s="24" t="s">
        <v>18</v>
      </c>
      <c r="H24" s="15" t="s">
        <v>36</v>
      </c>
    </row>
    <row r="25" spans="1:9" s="8" customFormat="1" ht="30" customHeight="1">
      <c r="A25" s="12">
        <v>4</v>
      </c>
      <c r="B25" s="33" t="s">
        <v>25</v>
      </c>
      <c r="C25" s="22" t="s">
        <v>22</v>
      </c>
      <c r="D25" s="21">
        <v>5</v>
      </c>
      <c r="E25" s="23">
        <f>5*850000</f>
        <v>4250000</v>
      </c>
      <c r="F25" s="24" t="s">
        <v>10</v>
      </c>
      <c r="G25" s="24" t="s">
        <v>18</v>
      </c>
      <c r="H25" s="15" t="s">
        <v>36</v>
      </c>
    </row>
    <row r="26" spans="1:9" s="8" customFormat="1" ht="30" customHeight="1">
      <c r="A26" s="12">
        <v>5</v>
      </c>
      <c r="B26" s="33" t="s">
        <v>26</v>
      </c>
      <c r="C26" s="22" t="s">
        <v>22</v>
      </c>
      <c r="D26" s="21">
        <v>5</v>
      </c>
      <c r="E26" s="23">
        <f>5*750000</f>
        <v>3750000</v>
      </c>
      <c r="F26" s="24" t="s">
        <v>10</v>
      </c>
      <c r="G26" s="24" t="s">
        <v>18</v>
      </c>
      <c r="H26" s="15" t="s">
        <v>36</v>
      </c>
    </row>
    <row r="27" spans="1:9" s="10" customFormat="1" ht="69.75" customHeight="1">
      <c r="A27" s="12">
        <v>6</v>
      </c>
      <c r="B27" s="33" t="s">
        <v>27</v>
      </c>
      <c r="C27" s="12" t="s">
        <v>14</v>
      </c>
      <c r="D27" s="12">
        <v>2</v>
      </c>
      <c r="E27" s="14">
        <v>30000000</v>
      </c>
      <c r="F27" s="15" t="s">
        <v>10</v>
      </c>
      <c r="G27" s="15" t="s">
        <v>18</v>
      </c>
      <c r="H27" s="15" t="s">
        <v>36</v>
      </c>
    </row>
    <row r="28" spans="1:9" s="10" customFormat="1" ht="36" customHeight="1">
      <c r="A28" s="12">
        <v>7</v>
      </c>
      <c r="B28" s="33" t="s">
        <v>48</v>
      </c>
      <c r="C28" s="12" t="s">
        <v>22</v>
      </c>
      <c r="D28" s="12">
        <v>2</v>
      </c>
      <c r="E28" s="14">
        <v>10000000</v>
      </c>
      <c r="F28" s="15" t="s">
        <v>10</v>
      </c>
      <c r="G28" s="15" t="s">
        <v>18</v>
      </c>
      <c r="H28" s="15" t="s">
        <v>36</v>
      </c>
    </row>
    <row r="29" spans="1:9" s="10" customFormat="1" ht="36" customHeight="1">
      <c r="A29" s="12">
        <v>8</v>
      </c>
      <c r="B29" s="33" t="s">
        <v>50</v>
      </c>
      <c r="C29" s="12" t="s">
        <v>22</v>
      </c>
      <c r="D29" s="11">
        <v>1</v>
      </c>
      <c r="E29" s="26">
        <v>28000000</v>
      </c>
      <c r="F29" s="15" t="s">
        <v>10</v>
      </c>
      <c r="G29" s="15" t="s">
        <v>18</v>
      </c>
      <c r="H29" s="15" t="s">
        <v>36</v>
      </c>
    </row>
    <row r="30" spans="1:9" s="10" customFormat="1" ht="36" customHeight="1">
      <c r="A30" s="12">
        <v>9</v>
      </c>
      <c r="B30" s="33" t="s">
        <v>49</v>
      </c>
      <c r="C30" s="12" t="s">
        <v>22</v>
      </c>
      <c r="D30" s="11">
        <v>1</v>
      </c>
      <c r="E30" s="26">
        <v>15000000</v>
      </c>
      <c r="F30" s="15" t="s">
        <v>10</v>
      </c>
      <c r="G30" s="15" t="s">
        <v>18</v>
      </c>
      <c r="H30" s="15" t="s">
        <v>36</v>
      </c>
    </row>
    <row r="31" spans="1:9" s="10" customFormat="1" ht="36" customHeight="1">
      <c r="A31" s="12">
        <v>10</v>
      </c>
      <c r="B31" s="33" t="s">
        <v>51</v>
      </c>
      <c r="C31" s="12" t="s">
        <v>22</v>
      </c>
      <c r="D31" s="11">
        <v>12</v>
      </c>
      <c r="E31" s="26">
        <v>35000000</v>
      </c>
      <c r="F31" s="15" t="s">
        <v>10</v>
      </c>
      <c r="G31" s="15" t="s">
        <v>19</v>
      </c>
      <c r="H31" s="15" t="s">
        <v>36</v>
      </c>
    </row>
    <row r="32" spans="1:9" s="10" customFormat="1" ht="36" customHeight="1">
      <c r="A32" s="12">
        <v>11</v>
      </c>
      <c r="B32" s="33" t="s">
        <v>52</v>
      </c>
      <c r="C32" s="12" t="s">
        <v>14</v>
      </c>
      <c r="D32" s="11">
        <v>2</v>
      </c>
      <c r="E32" s="26">
        <v>50000000</v>
      </c>
      <c r="F32" s="15" t="s">
        <v>10</v>
      </c>
      <c r="G32" s="15" t="s">
        <v>18</v>
      </c>
      <c r="H32" s="15" t="s">
        <v>36</v>
      </c>
    </row>
    <row r="33" spans="1:8" s="10" customFormat="1" ht="35.25" customHeight="1">
      <c r="A33" s="12">
        <v>12</v>
      </c>
      <c r="B33" s="33" t="s">
        <v>53</v>
      </c>
      <c r="C33" s="12" t="s">
        <v>14</v>
      </c>
      <c r="D33" s="11">
        <v>5</v>
      </c>
      <c r="E33" s="26">
        <v>15250000</v>
      </c>
      <c r="F33" s="15" t="s">
        <v>10</v>
      </c>
      <c r="G33" s="15" t="s">
        <v>54</v>
      </c>
      <c r="H33" s="15" t="s">
        <v>55</v>
      </c>
    </row>
    <row r="34" spans="1:8" s="10" customFormat="1" ht="35.25" customHeight="1">
      <c r="A34" s="12">
        <v>13</v>
      </c>
      <c r="B34" s="33" t="s">
        <v>56</v>
      </c>
      <c r="C34" s="12" t="s">
        <v>14</v>
      </c>
      <c r="D34" s="11">
        <v>1</v>
      </c>
      <c r="E34" s="26">
        <v>20000000</v>
      </c>
      <c r="F34" s="15" t="s">
        <v>10</v>
      </c>
      <c r="G34" s="15" t="s">
        <v>18</v>
      </c>
      <c r="H34" s="15" t="s">
        <v>36</v>
      </c>
    </row>
    <row r="35" spans="1:8" s="10" customFormat="1" ht="35.25" customHeight="1">
      <c r="A35" s="12">
        <v>14</v>
      </c>
      <c r="B35" s="33" t="s">
        <v>67</v>
      </c>
      <c r="C35" s="12" t="s">
        <v>14</v>
      </c>
      <c r="D35" s="11">
        <v>2</v>
      </c>
      <c r="E35" s="26">
        <v>40000000</v>
      </c>
      <c r="F35" s="15" t="s">
        <v>10</v>
      </c>
      <c r="G35" s="15" t="s">
        <v>68</v>
      </c>
      <c r="H35" s="15" t="s">
        <v>55</v>
      </c>
    </row>
    <row r="36" spans="1:8" s="20" customFormat="1" ht="18" customHeight="1">
      <c r="A36" s="16"/>
      <c r="B36" s="18" t="s">
        <v>2</v>
      </c>
      <c r="C36" s="18"/>
      <c r="D36" s="18"/>
      <c r="E36" s="39">
        <f>SUM(E22:E35)</f>
        <v>300500000</v>
      </c>
      <c r="F36" s="19"/>
      <c r="G36" s="19"/>
      <c r="H36" s="16"/>
    </row>
    <row r="37" spans="1:8" s="38" customFormat="1" ht="22.5" customHeight="1">
      <c r="A37" s="35"/>
      <c r="B37" s="51" t="s">
        <v>15</v>
      </c>
      <c r="C37" s="52"/>
      <c r="D37" s="53"/>
      <c r="E37" s="40">
        <f>E36+E18</f>
        <v>5371095000</v>
      </c>
      <c r="F37" s="36"/>
      <c r="G37" s="37"/>
      <c r="H37" s="37"/>
    </row>
    <row r="38" spans="1:8" ht="16.5">
      <c r="B38" s="3"/>
      <c r="C38" s="1"/>
      <c r="D38" s="1"/>
      <c r="E38" s="5"/>
      <c r="F38" s="1"/>
      <c r="G38" s="1"/>
      <c r="H38" s="1"/>
    </row>
    <row r="39" spans="1:8" s="28" customFormat="1" ht="16.5">
      <c r="B39" s="29"/>
      <c r="C39" s="29"/>
      <c r="F39" s="42" t="s">
        <v>34</v>
      </c>
      <c r="G39" s="42"/>
      <c r="H39" s="42"/>
    </row>
    <row r="40" spans="1:8" s="28" customFormat="1" ht="16.5">
      <c r="B40" s="43" t="s">
        <v>3</v>
      </c>
      <c r="C40" s="43"/>
      <c r="F40" s="43" t="s">
        <v>4</v>
      </c>
      <c r="G40" s="43"/>
      <c r="H40" s="43"/>
    </row>
    <row r="41" spans="1:8" s="28" customFormat="1" ht="17.25">
      <c r="B41" s="30"/>
      <c r="C41" s="30"/>
      <c r="F41" s="50"/>
      <c r="G41" s="50"/>
      <c r="H41" s="50"/>
    </row>
    <row r="42" spans="1:8" s="28" customFormat="1" ht="16.5">
      <c r="B42" s="2"/>
      <c r="C42" s="2"/>
      <c r="D42" s="2"/>
      <c r="E42" s="2"/>
      <c r="F42" s="2"/>
      <c r="G42" s="2"/>
      <c r="H42" s="2"/>
    </row>
    <row r="43" spans="1:8" s="28" customFormat="1"/>
    <row r="44" spans="1:8" s="28" customFormat="1">
      <c r="B44" s="49" t="s">
        <v>29</v>
      </c>
      <c r="C44" s="49"/>
      <c r="F44" s="49" t="s">
        <v>28</v>
      </c>
      <c r="G44" s="49"/>
      <c r="H44" s="49"/>
    </row>
  </sheetData>
  <mergeCells count="23">
    <mergeCell ref="B44:C44"/>
    <mergeCell ref="F44:H44"/>
    <mergeCell ref="F41:H41"/>
    <mergeCell ref="B37:D37"/>
    <mergeCell ref="C7:D7"/>
    <mergeCell ref="C8:D8"/>
    <mergeCell ref="C9:D9"/>
    <mergeCell ref="C10:D10"/>
    <mergeCell ref="C13:D13"/>
    <mergeCell ref="A20:H20"/>
    <mergeCell ref="B40:C40"/>
    <mergeCell ref="C14:D14"/>
    <mergeCell ref="C16:D16"/>
    <mergeCell ref="C15:D15"/>
    <mergeCell ref="C17:D17"/>
    <mergeCell ref="A3:H3"/>
    <mergeCell ref="F39:H39"/>
    <mergeCell ref="F40:H40"/>
    <mergeCell ref="C18:D18"/>
    <mergeCell ref="A4:H4"/>
    <mergeCell ref="A6:H6"/>
    <mergeCell ref="C11:D11"/>
    <mergeCell ref="C12:D12"/>
  </mergeCells>
  <pageMargins left="0.23" right="0.24" top="0.2" bottom="0.33" header="0.2" footer="0.31496062992125984"/>
  <pageSetup paperSize="9" orientation="landscape" verticalDpi="0" r:id="rId1"/>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5.75"/>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7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Ms Dang</dc:creator>
  <cp:lastModifiedBy>MN Tu Minh</cp:lastModifiedBy>
  <cp:lastPrinted>2025-01-16T02:42:55Z</cp:lastPrinted>
  <dcterms:created xsi:type="dcterms:W3CDTF">2022-12-23T01:45:28Z</dcterms:created>
  <dcterms:modified xsi:type="dcterms:W3CDTF">2025-01-16T02:42:58Z</dcterms:modified>
</cp:coreProperties>
</file>